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244FF839-7AD3-45BE-865A-B2A9D9822B98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4" i="2" l="1"/>
  <c r="AJ44" i="2"/>
  <c r="AI44" i="2"/>
  <c r="AH14" i="1"/>
</calcChain>
</file>

<file path=xl/sharedStrings.xml><?xml version="1.0" encoding="utf-8"?>
<sst xmlns="http://schemas.openxmlformats.org/spreadsheetml/2006/main" count="171" uniqueCount="93">
  <si>
    <t>Nimi</t>
  </si>
  <si>
    <t>Ametikoht</t>
  </si>
  <si>
    <t>Valvetunnid</t>
  </si>
  <si>
    <t>Kairi Küngas</t>
  </si>
  <si>
    <t>Juhataja</t>
  </si>
  <si>
    <t>Kauri Sinkevicius</t>
  </si>
  <si>
    <t>Nõunik</t>
  </si>
  <si>
    <t>Anna-Liisa Kärson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</si>
  <si>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</si>
  <si>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</si>
  <si>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</si>
  <si>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</si>
  <si>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</si>
  <si>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</si>
  <si>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</si>
  <si>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</si>
  <si>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</si>
  <si>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</si>
  <si>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</si>
  <si>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</si>
  <si>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</si>
  <si>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</si>
  <si>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</si>
  <si>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</si>
  <si>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</si>
  <si>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</si>
  <si>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</si>
  <si>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</si>
  <si>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</si>
  <si>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</si>
  <si>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</si>
  <si>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</si>
  <si>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</si>
  <si>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</si>
  <si>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</si>
  <si>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</si>
  <si>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</si>
  <si>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</si>
  <si>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</si>
  <si>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</si>
  <si>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</si>
  <si>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</si>
  <si>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</si>
  <si>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</si>
  <si>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</si>
  <si>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</si>
  <si>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Raigo Aas</t>
  </si>
  <si>
    <t>Riigiprokurör</t>
  </si>
  <si>
    <t>Kati Reitsak</t>
  </si>
  <si>
    <t>Melinda Ülend</t>
  </si>
  <si>
    <t>Abiprokurör</t>
  </si>
  <si>
    <t>Lisanna Männilaan</t>
  </si>
  <si>
    <t>Põhja Ringkonnaprokuratuur</t>
  </si>
  <si>
    <t>Eneli Laurits</t>
  </si>
  <si>
    <t>Ringkonnaprokurör</t>
  </si>
  <si>
    <t>Liis Vainola</t>
  </si>
  <si>
    <t>Natalia Miilvee</t>
  </si>
  <si>
    <t>Kristina Kivi</t>
  </si>
  <si>
    <t>Ruta Rammo</t>
  </si>
  <si>
    <t>Joonatan Hallik</t>
  </si>
  <si>
    <t>Jakob Juksaar</t>
  </si>
  <si>
    <t>Lõuna Ringkonnaprokuratuur</t>
  </si>
  <si>
    <t>Elle Karm</t>
  </si>
  <si>
    <t>Viru Ringkonnaprokuratuur</t>
  </si>
  <si>
    <t>Lääne Ringkonnaprokuratuur</t>
  </si>
  <si>
    <t>Sofja Hristoforova</t>
  </si>
  <si>
    <t>Iris Asuküla</t>
  </si>
  <si>
    <t>VALVETUNNID MÄRTS 2024</t>
  </si>
  <si>
    <t>ÜLETUNNID MÄRTS 2024</t>
  </si>
  <si>
    <t>Reet Rahu</t>
  </si>
  <si>
    <t>Referent</t>
  </si>
  <si>
    <t>Therese Klaus</t>
  </si>
  <si>
    <t>Diana Helila</t>
  </si>
  <si>
    <t>Katrin Tron</t>
  </si>
  <si>
    <t>Sandra Kurs</t>
  </si>
  <si>
    <t>Marika Kreutzberg</t>
  </si>
  <si>
    <t>Kristel Pihlakas</t>
  </si>
  <si>
    <t>Merit Ratnik</t>
  </si>
  <si>
    <t>Kadi Ruus</t>
  </si>
  <si>
    <t>Milvi Aasaru</t>
  </si>
  <si>
    <t>Tõlk</t>
  </si>
  <si>
    <t>Svetlana Talli</t>
  </si>
  <si>
    <t>Lauriine Tšitškan</t>
  </si>
  <si>
    <t>Maarja-Liisa Kõiv</t>
  </si>
  <si>
    <t>Marja-Liina Talimaa</t>
  </si>
  <si>
    <t>Margit Luga</t>
  </si>
  <si>
    <t>Alina Paadik</t>
  </si>
  <si>
    <t>Ragnar Plistkin</t>
  </si>
  <si>
    <t>Ene Koitla</t>
  </si>
  <si>
    <t>Piia Enno</t>
  </si>
  <si>
    <t xml:space="preserve">
Maj.- ja korruptsioonikurit. Ringkonnapr</t>
  </si>
  <si>
    <t>Anneli Masing</t>
  </si>
  <si>
    <t>Margus Lellep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</si>
</sst>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6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1">
    <cellStyle name="Normaallaad" xfId="0" builtinId="0"/>
  </cellStyles>
  <dxfs count="147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D60FC-B9E0-4C34-A91F-B5C185ED3DE8}" name="tbl_Valvetunnid4626810121416182022246810121416182124468101214161820222446" displayName="tbl_Valvetunnid4626810121416182022246810121416182124468101214161820222446" ref="A5:AH14" headerRowCount="0" totalsRowCount="1" headerRowDxfId="146" dataDxfId="145" tableBorderDxfId="144">
  <tableColumns count="34">
    <tableColumn id="1" xr3:uid="{67E0482C-1498-4A90-BA86-1D7381599F48}" name="Nimi" totalsRowLabel="KOKKU" headerRowDxfId="142" dataDxfId="141" totalsRowDxfId="143"/>
    <tableColumn id="2" xr3:uid="{7D647968-B79D-44D5-85C5-B832D7E7B222}" name="Ametikoht" headerRowDxfId="139" dataDxfId="138" totalsRowDxfId="140"/>
    <tableColumn id="3" xr3:uid="{A9E26536-9AE0-423C-AFEB-58266E290D4D}" name="Veerg1" headerRowDxfId="136" dataDxfId="135" totalsRowDxfId="137"/>
    <tableColumn id="4" xr3:uid="{C23B99CF-51B7-48F9-BF63-EBFD44FF65F2}" name="Veerg2" headerRowDxfId="133" dataDxfId="132" totalsRowDxfId="134"/>
    <tableColumn id="5" xr3:uid="{DD9ADE50-3E59-45B6-9955-50D565A9D768}" name="Veerg3" headerRowDxfId="130" dataDxfId="129" totalsRowDxfId="131"/>
    <tableColumn id="6" xr3:uid="{7BE960D5-BB32-4B1F-B714-84EEB9333472}" name="Veerg4" headerRowDxfId="127" dataDxfId="126" totalsRowDxfId="128"/>
    <tableColumn id="7" xr3:uid="{B0F39FD8-38BA-4408-9C46-583CBD5226A8}" name="Veerg5" headerRowDxfId="124" dataDxfId="123" totalsRowDxfId="125"/>
    <tableColumn id="8" xr3:uid="{359DFB85-4339-4D1C-89E8-E23C59FECCA6}" name="Veerg6" headerRowDxfId="121" dataDxfId="120" totalsRowDxfId="122"/>
    <tableColumn id="9" xr3:uid="{128496DE-3476-44B7-A557-CD402CF532A2}" name="Veerg7" headerRowDxfId="118" dataDxfId="117" totalsRowDxfId="119"/>
    <tableColumn id="10" xr3:uid="{3C1FBE99-6BE2-4610-81DB-9EC6D71C814F}" name="Veerg8" headerRowDxfId="115" dataDxfId="114" totalsRowDxfId="116"/>
    <tableColumn id="11" xr3:uid="{B0B5D955-35D5-4804-9116-57A81F42E4E3}" name="Veerg30" headerRowDxfId="112" dataDxfId="111" totalsRowDxfId="113"/>
    <tableColumn id="12" xr3:uid="{2FDBA103-B67A-48C2-82D2-ED59149CC4D9}" name="Veerg9" headerRowDxfId="109" dataDxfId="108" totalsRowDxfId="110"/>
    <tableColumn id="13" xr3:uid="{53BEE4FF-0F30-4F02-AA0D-67934475E316}" name="Veerg10" headerRowDxfId="106" dataDxfId="105" totalsRowDxfId="107"/>
    <tableColumn id="14" xr3:uid="{2D6A77C9-787C-4C95-9F3C-063E6B6869DD}" name="Veerg11" headerRowDxfId="103" dataDxfId="102" totalsRowDxfId="104"/>
    <tableColumn id="15" xr3:uid="{DC6EFBD7-DF5F-41D4-96E0-1AC517CA7316}" name="Veerg12" headerRowDxfId="100" dataDxfId="99" totalsRowDxfId="101"/>
    <tableColumn id="16" xr3:uid="{917DADEB-4E82-4522-8348-1511792CDBA9}" name="Veerg13" headerRowDxfId="97" dataDxfId="96" totalsRowDxfId="98"/>
    <tableColumn id="17" xr3:uid="{BCA3C06A-5FBC-4E94-A24A-68093AA4313D}" name="Veerg14" headerRowDxfId="94" dataDxfId="93" totalsRowDxfId="95"/>
    <tableColumn id="18" xr3:uid="{1ACB138E-421B-4E66-A777-2FE48574C2BF}" name="Veerg15" headerRowDxfId="91" dataDxfId="90" totalsRowDxfId="92"/>
    <tableColumn id="19" xr3:uid="{B9592440-18BB-415D-81ED-304977FA0F11}" name="Veerg16" headerRowDxfId="88" dataDxfId="87" totalsRowDxfId="89"/>
    <tableColumn id="20" xr3:uid="{093BB4BD-DED8-401F-B13E-2460788AFF4D}" name="Veerg17" headerRowDxfId="85" dataDxfId="84" totalsRowDxfId="86"/>
    <tableColumn id="21" xr3:uid="{0C5D8794-A733-4273-B765-632D8C6BA8F9}" name="Veerg18" headerRowDxfId="82" dataDxfId="81" totalsRowDxfId="83"/>
    <tableColumn id="22" xr3:uid="{52558904-6CA4-4AD4-8579-7F3526A9D5F9}" name="Veerg19" headerRowDxfId="79" dataDxfId="78" totalsRowDxfId="80"/>
    <tableColumn id="23" xr3:uid="{CF3FE4D8-33E2-4300-B1B4-EEA4D36B0E97}" name="Veerg20" headerRowDxfId="76" dataDxfId="75" totalsRowDxfId="77"/>
    <tableColumn id="24" xr3:uid="{8926048F-76F6-41B9-AF59-4B62AF7DC54C}" name="Veerg21" headerRowDxfId="73" dataDxfId="72" totalsRowDxfId="74"/>
    <tableColumn id="25" xr3:uid="{46B9C026-4D45-4752-B48F-6B35FF1E3BD8}" name="Veerg22" headerRowDxfId="70" dataDxfId="69" totalsRowDxfId="71"/>
    <tableColumn id="26" xr3:uid="{580071D5-D75F-4DF4-A9F5-C3F89D8D4664}" name="Veerg23" headerRowDxfId="67" dataDxfId="66" totalsRowDxfId="68"/>
    <tableColumn id="27" xr3:uid="{409995B4-5605-4536-B633-D0544E0DF5CB}" name="Veerg24" headerRowDxfId="64" dataDxfId="63" totalsRowDxfId="65"/>
    <tableColumn id="28" xr3:uid="{C883A726-0A89-44B8-9DCF-5F50B37EA537}" name="Veerg25" headerRowDxfId="61" dataDxfId="60" totalsRowDxfId="62"/>
    <tableColumn id="29" xr3:uid="{29912393-A4E6-4828-9A51-7C038AA7B27C}" name="Veerg26" headerRowDxfId="58" dataDxfId="57" totalsRowDxfId="59"/>
    <tableColumn id="32" xr3:uid="{8FEA992B-7403-4041-8CAA-C089C68315BD}" name="Veerg29" headerRowDxfId="55" dataDxfId="54" totalsRowDxfId="56"/>
    <tableColumn id="31" xr3:uid="{45B7686E-69E4-48EF-BADB-365059DE95F5}" name="Veerg28" headerRowDxfId="52" dataDxfId="51" totalsRowDxfId="53"/>
    <tableColumn id="30" xr3:uid="{DB52C1AE-5089-4597-A6F7-B001C292B9B8}" name="Veerg27" headerRowDxfId="49" dataDxfId="48" totalsRowDxfId="50"/>
    <tableColumn id="34" xr3:uid="{BB10550B-798D-47C0-AB4E-3EC70663871D}" name="Veerg31" headerRowDxfId="46" dataDxfId="45" totalsRowDxfId="47"/>
    <tableColumn id="33" xr3:uid="{1FEC9253-9B17-4E15-B25B-784B387A7E29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C45CA2-768C-4911-BFA8-287A05233029}" name="tbl_Ületunnid151719202557911131517192123252657" displayName="tbl_Ületunnid151719202557911131517192123252657" ref="A5:AK44" totalsRowCount="1" headerRowDxfId="41" totalsRowDxfId="40">
  <tableColumns count="37">
    <tableColumn id="1" xr3:uid="{AD423E0A-BF7C-405B-A3C8-9EA05F8906CB}" name="Nimi" dataDxfId="39"/>
    <tableColumn id="2" xr3:uid="{66C5A63B-D69D-42CB-B711-28221127CA24}" name="Struktuuriüksus" dataDxfId="38"/>
    <tableColumn id="3" xr3:uid="{6242BFCF-A51F-4EDB-A1DC-075878DBA3AB}" name="Ametikoht" dataDxfId="37"/>
    <tableColumn id="4" xr3:uid="{34F66E04-F20C-4EFD-95C0-FA490A1CF057}" name="1" dataDxfId="36"/>
    <tableColumn id="5" xr3:uid="{DDCAD827-C08F-410C-9F61-D3913C72474E}" name="2" dataDxfId="35"/>
    <tableColumn id="6" xr3:uid="{F1947354-DB75-4A4F-B25D-62634018F111}" name="3" dataDxfId="34"/>
    <tableColumn id="7" xr3:uid="{B166875E-F97D-4813-9EB7-EB98748B1028}" name="4" dataDxfId="33"/>
    <tableColumn id="8" xr3:uid="{D184E59F-94F5-4D06-A062-0F89C67E787F}" name="5" dataDxfId="32"/>
    <tableColumn id="9" xr3:uid="{2BEE4751-9CB4-4DFE-9464-3FC2D1187416}" name="6" dataDxfId="31"/>
    <tableColumn id="10" xr3:uid="{9C1D2531-E77D-433E-A5BB-3640D725E3B8}" name="7" dataDxfId="30"/>
    <tableColumn id="11" xr3:uid="{A7F85E96-2BDD-4CC0-A13D-BB4264ED5DCC}" name="8" dataDxfId="29"/>
    <tableColumn id="12" xr3:uid="{2FCFB5A0-EEFA-4C43-B29D-35C1C29430E9}" name="9" dataDxfId="28"/>
    <tableColumn id="13" xr3:uid="{EE01C45B-E6F3-47AB-BD9B-5C6208989FB8}" name="10" dataDxfId="27"/>
    <tableColumn id="14" xr3:uid="{7CD61C71-3D45-4EE5-B4A2-B613134ED4BF}" name="11" dataDxfId="26"/>
    <tableColumn id="15" xr3:uid="{D3D0B4BB-8A44-406C-9D39-08E5781DCEDD}" name="12" dataDxfId="25"/>
    <tableColumn id="16" xr3:uid="{00688900-C9C4-4204-9AFC-1E0A2E48BF9E}" name="13" dataDxfId="24"/>
    <tableColumn id="17" xr3:uid="{F6E52D79-D12B-48B8-9055-850EA109BECA}" name="14" dataDxfId="23"/>
    <tableColumn id="18" xr3:uid="{8A718B87-C8C6-425E-92AC-21A505158F53}" name="15" dataDxfId="22"/>
    <tableColumn id="19" xr3:uid="{166304FA-3EA0-4A51-9834-CF912E16B0CA}" name="16" dataDxfId="21"/>
    <tableColumn id="20" xr3:uid="{5AA5AE53-48BB-44CF-9FB2-7290DC588C52}" name="17" dataDxfId="20"/>
    <tableColumn id="21" xr3:uid="{8373BA11-1F22-4F17-AF92-57B102889B2F}" name="18" dataDxfId="19"/>
    <tableColumn id="22" xr3:uid="{9B9EF378-D37F-448F-840F-B9FB79E50E0A}" name="19" dataDxfId="18"/>
    <tableColumn id="23" xr3:uid="{E90F12BE-00B2-4CD5-9C0F-3D576D0D1F9B}" name="20" dataDxfId="17"/>
    <tableColumn id="24" xr3:uid="{AC8FBAED-DBF5-4A0C-99C0-48A7AA114450}" name="21" dataDxfId="16"/>
    <tableColumn id="25" xr3:uid="{07F4A703-71E1-47A3-800D-8DF2F9843513}" name="22" dataDxfId="15"/>
    <tableColumn id="26" xr3:uid="{0C8630E6-51B4-459A-B394-364FF2416E8D}" name="23" dataDxfId="14"/>
    <tableColumn id="27" xr3:uid="{FB4F748C-B935-4C6C-9E3E-7E35DA36520F}" name="24" dataDxfId="13"/>
    <tableColumn id="28" xr3:uid="{A32F471F-AF98-4660-8259-85EF6270F5A6}" name="25" dataDxfId="12"/>
    <tableColumn id="29" xr3:uid="{CF4E34BA-C199-432D-8107-169E708C940B}" name="26" dataDxfId="11"/>
    <tableColumn id="30" xr3:uid="{189E1FC5-485F-411F-80ED-C849CD25D8B1}" name="27" dataDxfId="10"/>
    <tableColumn id="37" xr3:uid="{B48363F3-8B81-4516-86DF-37EF5ACEC384}" name="28" dataDxfId="9"/>
    <tableColumn id="33" xr3:uid="{8561B822-AECC-4905-B45E-B2A35BACC610}" name="29" dataDxfId="8"/>
    <tableColumn id="32" xr3:uid="{F432E488-0887-4DCD-A66C-2D342A734F92}" name="30" dataDxfId="7"/>
    <tableColumn id="31" xr3:uid="{F74F62D0-00DE-41DB-BD06-4EE1F15392AD}" name="31" dataDxfId="6"/>
    <tableColumn id="34" xr3:uid="{C08E10B9-47B0-4D41-B127-AB269525650D}" name="Ületunde kokku (minutipõhiselt)" totalsRowFunction="sum" dataDxfId="4" totalsRowDxfId="5"/>
    <tableColumn id="35" xr3:uid="{7D8E63FC-2447-47EF-AA72-E994ACEA3102}" name="Tundidesse teisendatult" totalsRowFunction="sum" dataDxfId="2" totalsRowDxfId="3"/>
    <tableColumn id="36" xr3:uid="{F4844B54-DE82-4D19-AA29-9A355FF5221F}" name="millest riigipühad" totalsRowFunction="sum" dataDxfId="0" totalsRowDxfId="1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4"/>
  <sheetViews>
    <sheetView workbookViewId="0">
      <selection activeCell="AI32" sqref="AI32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4" t="s">
        <v>67</v>
      </c>
      <c r="B1" s="34"/>
    </row>
    <row r="2" spans="1:34" x14ac:dyDescent="0.25">
      <c r="A2" s="34"/>
      <c r="B2" s="34"/>
    </row>
    <row r="3" spans="1:34" x14ac:dyDescent="0.25">
      <c r="A3" s="34"/>
      <c r="B3" s="34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79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123</v>
      </c>
    </row>
    <row r="9" spans="1:34" s="9" customFormat="1" x14ac:dyDescent="0.25">
      <c r="A9" s="10" t="s">
        <v>7</v>
      </c>
      <c r="B9" s="11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131</v>
      </c>
    </row>
    <row r="10" spans="1:34" s="9" customFormat="1" hidden="1" x14ac:dyDescent="0.25">
      <c r="A10" s="5" t="s">
        <v>8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51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108</v>
      </c>
    </row>
    <row r="12" spans="1:34" s="9" customFormat="1" x14ac:dyDescent="0.25">
      <c r="A12" s="5" t="s">
        <v>8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123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2" t="s">
        <v>9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4">
        <f>SUBTOTAL(109,tbl_Valvetunnid4626810121416182022246810121416182124468101214161820222446[Valvetunde kokku])</f>
        <v>564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50"/>
  <sheetViews>
    <sheetView tabSelected="1" zoomScale="90" zoomScaleNormal="90" workbookViewId="0">
      <selection activeCell="AN27" sqref="AN27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5" customWidth="1"/>
    <col min="39" max="39" width="28.7109375" bestFit="1" customWidth="1"/>
  </cols>
  <sheetData>
    <row r="1" spans="1:268" x14ac:dyDescent="0.25">
      <c r="A1" s="35" t="s">
        <v>68</v>
      </c>
      <c r="B1" s="35"/>
      <c r="C1" s="35"/>
    </row>
    <row r="2" spans="1:268" x14ac:dyDescent="0.25">
      <c r="A2" s="35"/>
      <c r="B2" s="35"/>
      <c r="C2" s="35"/>
    </row>
    <row r="3" spans="1:268" x14ac:dyDescent="0.25">
      <c r="A3" s="35"/>
      <c r="B3" s="35"/>
      <c r="C3" s="35"/>
    </row>
    <row r="5" spans="1:268" s="22" customFormat="1" ht="24" x14ac:dyDescent="0.2">
      <c r="A5" s="16" t="s">
        <v>0</v>
      </c>
      <c r="B5" s="16" t="s">
        <v>10</v>
      </c>
      <c r="C5" s="16" t="s">
        <v>1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8" t="s">
        <v>22</v>
      </c>
      <c r="P5" s="18" t="s">
        <v>23</v>
      </c>
      <c r="Q5" s="17" t="s">
        <v>24</v>
      </c>
      <c r="R5" s="17" t="s">
        <v>25</v>
      </c>
      <c r="S5" s="17" t="s">
        <v>26</v>
      </c>
      <c r="T5" s="17" t="s">
        <v>27</v>
      </c>
      <c r="U5" s="17" t="s">
        <v>28</v>
      </c>
      <c r="V5" s="17" t="s">
        <v>29</v>
      </c>
      <c r="W5" s="17" t="s">
        <v>30</v>
      </c>
      <c r="X5" s="17" t="s">
        <v>31</v>
      </c>
      <c r="Y5" s="17" t="s">
        <v>32</v>
      </c>
      <c r="Z5" s="17" t="s">
        <v>33</v>
      </c>
      <c r="AA5" s="17" t="s">
        <v>34</v>
      </c>
      <c r="AB5" s="17" t="s">
        <v>35</v>
      </c>
      <c r="AC5" s="17" t="s">
        <v>36</v>
      </c>
      <c r="AD5" s="17" t="s">
        <v>37</v>
      </c>
      <c r="AE5" s="17" t="s">
        <v>38</v>
      </c>
      <c r="AF5" s="17" t="s">
        <v>39</v>
      </c>
      <c r="AG5" s="17" t="s">
        <v>40</v>
      </c>
      <c r="AH5" s="17" t="s">
        <v>41</v>
      </c>
      <c r="AI5" s="19" t="s">
        <v>42</v>
      </c>
      <c r="AJ5" s="19" t="s">
        <v>43</v>
      </c>
      <c r="AK5" s="20" t="s">
        <v>44</v>
      </c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</row>
    <row r="6" spans="1:268" s="22" customFormat="1" x14ac:dyDescent="0.25">
      <c r="A6" s="23" t="s">
        <v>69</v>
      </c>
      <c r="B6" s="24" t="s">
        <v>45</v>
      </c>
      <c r="C6" s="23" t="s">
        <v>70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  <c r="AJ6" s="27">
        <v>0.16666666666666666</v>
      </c>
      <c r="AK6" s="28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</row>
    <row r="7" spans="1:268" s="22" customFormat="1" x14ac:dyDescent="0.25">
      <c r="A7" s="23" t="s">
        <v>71</v>
      </c>
      <c r="B7" s="32" t="s">
        <v>45</v>
      </c>
      <c r="C7" s="23" t="s">
        <v>70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  <c r="AJ7" s="27">
        <v>0.25</v>
      </c>
      <c r="AK7" s="28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</row>
    <row r="8" spans="1:268" s="22" customFormat="1" x14ac:dyDescent="0.25">
      <c r="A8" s="23" t="s">
        <v>46</v>
      </c>
      <c r="B8" s="24" t="s">
        <v>45</v>
      </c>
      <c r="C8" s="23" t="s">
        <v>47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6"/>
      <c r="AJ8" s="27">
        <v>0.375</v>
      </c>
      <c r="AK8" s="28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</row>
    <row r="9" spans="1:268" x14ac:dyDescent="0.25">
      <c r="A9" s="23" t="s">
        <v>48</v>
      </c>
      <c r="B9" s="24" t="s">
        <v>45</v>
      </c>
      <c r="C9" s="23" t="s">
        <v>47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6"/>
      <c r="AJ9" s="27">
        <v>0.45833333333333331</v>
      </c>
      <c r="AK9" s="31">
        <v>2.0833333333333332E-2</v>
      </c>
    </row>
    <row r="10" spans="1:268" x14ac:dyDescent="0.25">
      <c r="A10" s="23" t="s">
        <v>49</v>
      </c>
      <c r="B10" s="24" t="s">
        <v>45</v>
      </c>
      <c r="C10" s="23" t="s">
        <v>50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6"/>
      <c r="AJ10" s="27">
        <v>0.73958333333333337</v>
      </c>
      <c r="AK10" s="30"/>
    </row>
    <row r="11" spans="1:268" x14ac:dyDescent="0.25">
      <c r="A11" s="23" t="s">
        <v>3</v>
      </c>
      <c r="B11" s="24" t="s">
        <v>45</v>
      </c>
      <c r="C11" s="23" t="s">
        <v>4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6"/>
      <c r="AJ11" s="27">
        <v>0.3756944444444445</v>
      </c>
      <c r="AK11" s="31">
        <v>4.8611111111111112E-2</v>
      </c>
    </row>
    <row r="12" spans="1:268" x14ac:dyDescent="0.25">
      <c r="A12" s="23" t="s">
        <v>5</v>
      </c>
      <c r="B12" s="24" t="s">
        <v>45</v>
      </c>
      <c r="C12" s="23" t="s">
        <v>6</v>
      </c>
      <c r="D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6"/>
      <c r="AJ12" s="27">
        <v>0.22222222222222221</v>
      </c>
      <c r="AK12" s="30"/>
    </row>
    <row r="13" spans="1:268" x14ac:dyDescent="0.25">
      <c r="A13" s="23" t="s">
        <v>8</v>
      </c>
      <c r="B13" s="24" t="s">
        <v>45</v>
      </c>
      <c r="C13" s="23" t="s">
        <v>6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6"/>
      <c r="AJ13" s="27">
        <v>8.3333333333333329E-2</v>
      </c>
      <c r="AK13" s="30"/>
    </row>
    <row r="14" spans="1:268" x14ac:dyDescent="0.25">
      <c r="A14" s="23" t="s">
        <v>51</v>
      </c>
      <c r="B14" s="24" t="s">
        <v>45</v>
      </c>
      <c r="C14" s="23" t="s">
        <v>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6"/>
      <c r="AJ14" s="27">
        <v>1.1597222222222221</v>
      </c>
      <c r="AK14" s="30"/>
    </row>
    <row r="15" spans="1:268" x14ac:dyDescent="0.25">
      <c r="A15" s="23" t="s">
        <v>56</v>
      </c>
      <c r="B15" s="24" t="s">
        <v>52</v>
      </c>
      <c r="C15" s="23" t="s">
        <v>54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6"/>
      <c r="AJ15" s="27">
        <v>0.25</v>
      </c>
      <c r="AK15" s="31">
        <v>0.125</v>
      </c>
    </row>
    <row r="16" spans="1:268" x14ac:dyDescent="0.25">
      <c r="A16" s="23" t="s">
        <v>53</v>
      </c>
      <c r="B16" s="24" t="s">
        <v>52</v>
      </c>
      <c r="C16" s="23" t="s">
        <v>54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27">
        <v>0.16666666666666666</v>
      </c>
      <c r="AK16" s="31">
        <v>4.1666666666666664E-2</v>
      </c>
    </row>
    <row r="17" spans="1:37" x14ac:dyDescent="0.25">
      <c r="A17" s="23" t="s">
        <v>55</v>
      </c>
      <c r="B17" s="24" t="s">
        <v>52</v>
      </c>
      <c r="C17" s="23" t="s">
        <v>54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  <c r="AJ17" s="27">
        <v>0.16666666666666666</v>
      </c>
      <c r="AK17" s="30"/>
    </row>
    <row r="18" spans="1:37" x14ac:dyDescent="0.25">
      <c r="A18" s="23" t="s">
        <v>72</v>
      </c>
      <c r="B18" s="24" t="s">
        <v>52</v>
      </c>
      <c r="C18" s="23" t="s">
        <v>54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6"/>
      <c r="AJ18" s="27">
        <v>0.125</v>
      </c>
      <c r="AK18" s="30"/>
    </row>
    <row r="19" spans="1:37" x14ac:dyDescent="0.25">
      <c r="A19" s="23" t="s">
        <v>73</v>
      </c>
      <c r="B19" s="24" t="s">
        <v>52</v>
      </c>
      <c r="C19" s="23" t="s">
        <v>50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  <c r="AJ19" s="27">
        <v>0.25</v>
      </c>
      <c r="AK19" s="31">
        <v>0.16666666666666666</v>
      </c>
    </row>
    <row r="20" spans="1:37" x14ac:dyDescent="0.25">
      <c r="A20" s="23" t="s">
        <v>74</v>
      </c>
      <c r="B20" s="24" t="s">
        <v>52</v>
      </c>
      <c r="C20" s="23" t="s">
        <v>50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27">
        <v>0.20833333333333334</v>
      </c>
      <c r="AK20" s="31"/>
    </row>
    <row r="21" spans="1:37" x14ac:dyDescent="0.25">
      <c r="A21" s="23" t="s">
        <v>75</v>
      </c>
      <c r="B21" s="24" t="s">
        <v>52</v>
      </c>
      <c r="C21" s="23" t="s">
        <v>50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  <c r="AJ21" s="27">
        <v>0.16666666666666666</v>
      </c>
      <c r="AK21" s="30"/>
    </row>
    <row r="22" spans="1:37" x14ac:dyDescent="0.25">
      <c r="A22" s="23" t="s">
        <v>76</v>
      </c>
      <c r="B22" s="24" t="s">
        <v>52</v>
      </c>
      <c r="C22" s="23" t="s">
        <v>50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27">
        <v>4.1666666666666664E-2</v>
      </c>
      <c r="AK22" s="30"/>
    </row>
    <row r="23" spans="1:37" x14ac:dyDescent="0.25">
      <c r="A23" s="23" t="s">
        <v>58</v>
      </c>
      <c r="B23" s="24" t="s">
        <v>52</v>
      </c>
      <c r="C23" s="23" t="s">
        <v>50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7">
        <v>0.20833333333333334</v>
      </c>
      <c r="AK23" s="30"/>
    </row>
    <row r="24" spans="1:37" x14ac:dyDescent="0.25">
      <c r="A24" s="23" t="s">
        <v>59</v>
      </c>
      <c r="B24" s="32" t="s">
        <v>52</v>
      </c>
      <c r="C24" s="23" t="s">
        <v>50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7">
        <v>0.16666666666666666</v>
      </c>
      <c r="AK24" s="30"/>
    </row>
    <row r="25" spans="1:37" x14ac:dyDescent="0.25">
      <c r="A25" s="23" t="s">
        <v>77</v>
      </c>
      <c r="B25" s="32" t="s">
        <v>52</v>
      </c>
      <c r="C25" s="23" t="s">
        <v>50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7">
        <v>4.1666666666666664E-2</v>
      </c>
      <c r="AK25" s="30"/>
    </row>
    <row r="26" spans="1:37" x14ac:dyDescent="0.25">
      <c r="A26" s="23" t="s">
        <v>57</v>
      </c>
      <c r="B26" s="32" t="s">
        <v>52</v>
      </c>
      <c r="C26" s="23" t="s">
        <v>50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27">
        <v>0.125</v>
      </c>
      <c r="AK26" s="30"/>
    </row>
    <row r="27" spans="1:37" x14ac:dyDescent="0.25">
      <c r="A27" s="23" t="s">
        <v>60</v>
      </c>
      <c r="B27" s="32" t="s">
        <v>52</v>
      </c>
      <c r="C27" s="23" t="s">
        <v>50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7">
        <v>0.33333333333333331</v>
      </c>
      <c r="AK27" s="30"/>
    </row>
    <row r="28" spans="1:37" x14ac:dyDescent="0.25">
      <c r="A28" s="23" t="s">
        <v>78</v>
      </c>
      <c r="B28" s="24" t="s">
        <v>52</v>
      </c>
      <c r="C28" s="23" t="s">
        <v>50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27">
        <v>0.20833333333333334</v>
      </c>
      <c r="AK28" s="31">
        <v>0.10416666666666667</v>
      </c>
    </row>
    <row r="29" spans="1:37" x14ac:dyDescent="0.25">
      <c r="A29" s="23" t="s">
        <v>79</v>
      </c>
      <c r="B29" s="24" t="s">
        <v>52</v>
      </c>
      <c r="C29" s="23" t="s">
        <v>80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6"/>
      <c r="AJ29" s="27">
        <v>7.2916666666666671E-2</v>
      </c>
      <c r="AK29" s="30"/>
    </row>
    <row r="30" spans="1:37" x14ac:dyDescent="0.25">
      <c r="A30" s="23" t="s">
        <v>81</v>
      </c>
      <c r="B30" s="24" t="s">
        <v>52</v>
      </c>
      <c r="C30" s="23" t="s">
        <v>80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6"/>
      <c r="AJ30" s="27">
        <v>8.3333333333333329E-2</v>
      </c>
      <c r="AK30" s="30"/>
    </row>
    <row r="31" spans="1:37" x14ac:dyDescent="0.25">
      <c r="A31" s="23" t="s">
        <v>82</v>
      </c>
      <c r="B31" s="24" t="s">
        <v>61</v>
      </c>
      <c r="C31" s="23" t="s">
        <v>50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27">
        <v>0.17708333333333334</v>
      </c>
      <c r="AK31" s="30"/>
    </row>
    <row r="32" spans="1:37" x14ac:dyDescent="0.25">
      <c r="A32" s="23" t="s">
        <v>83</v>
      </c>
      <c r="B32" s="24" t="s">
        <v>61</v>
      </c>
      <c r="C32" s="23" t="s">
        <v>54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  <c r="AJ32" s="27">
        <v>0.22916666666666666</v>
      </c>
      <c r="AK32" s="31"/>
    </row>
    <row r="33" spans="1:37" x14ac:dyDescent="0.25">
      <c r="A33" s="23" t="s">
        <v>84</v>
      </c>
      <c r="B33" s="24" t="s">
        <v>61</v>
      </c>
      <c r="C33" s="23" t="s">
        <v>54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6"/>
      <c r="AJ33" s="27">
        <v>8.3333333333333329E-2</v>
      </c>
      <c r="AK33" s="31"/>
    </row>
    <row r="34" spans="1:37" x14ac:dyDescent="0.25">
      <c r="A34" s="23" t="s">
        <v>65</v>
      </c>
      <c r="B34" s="24" t="s">
        <v>63</v>
      </c>
      <c r="C34" s="23" t="s">
        <v>50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6"/>
      <c r="AJ34" s="27">
        <v>0.27083333333333331</v>
      </c>
      <c r="AK34" s="31">
        <v>0.11805555555555557</v>
      </c>
    </row>
    <row r="35" spans="1:37" x14ac:dyDescent="0.25">
      <c r="A35" s="23" t="s">
        <v>66</v>
      </c>
      <c r="B35" s="24" t="s">
        <v>63</v>
      </c>
      <c r="C35" s="23" t="s">
        <v>50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6"/>
      <c r="AJ35" s="27">
        <v>0.29166666666666669</v>
      </c>
      <c r="AK35" s="30"/>
    </row>
    <row r="36" spans="1:37" x14ac:dyDescent="0.25">
      <c r="A36" s="23" t="s">
        <v>85</v>
      </c>
      <c r="B36" s="24" t="s">
        <v>63</v>
      </c>
      <c r="C36" s="23" t="s">
        <v>50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33">
        <v>0.14583333333333334</v>
      </c>
      <c r="AK36" s="30"/>
    </row>
    <row r="37" spans="1:37" x14ac:dyDescent="0.25">
      <c r="A37" s="23" t="s">
        <v>86</v>
      </c>
      <c r="B37" s="24" t="s">
        <v>63</v>
      </c>
      <c r="C37" s="23" t="s">
        <v>50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6"/>
      <c r="AJ37" s="27">
        <v>6.25E-2</v>
      </c>
      <c r="AK37" s="30"/>
    </row>
    <row r="38" spans="1:37" x14ac:dyDescent="0.25">
      <c r="A38" s="23" t="s">
        <v>62</v>
      </c>
      <c r="B38" s="24" t="s">
        <v>63</v>
      </c>
      <c r="C38" s="23" t="s">
        <v>50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  <c r="AJ38" s="27">
        <v>0.30208333333333331</v>
      </c>
      <c r="AK38" s="31"/>
    </row>
    <row r="39" spans="1:37" x14ac:dyDescent="0.25">
      <c r="A39" s="23" t="s">
        <v>87</v>
      </c>
      <c r="B39" s="24" t="s">
        <v>63</v>
      </c>
      <c r="C39" s="23" t="s">
        <v>50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6"/>
      <c r="AJ39" s="27">
        <v>0.16666666666666666</v>
      </c>
      <c r="AK39" s="31"/>
    </row>
    <row r="40" spans="1:37" x14ac:dyDescent="0.25">
      <c r="A40" s="23" t="s">
        <v>88</v>
      </c>
      <c r="B40" t="s">
        <v>64</v>
      </c>
      <c r="C40" s="23" t="s">
        <v>4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  <c r="AJ40" s="27">
        <v>0.25</v>
      </c>
      <c r="AK40" s="31">
        <v>0.25</v>
      </c>
    </row>
    <row r="41" spans="1:37" x14ac:dyDescent="0.25">
      <c r="A41" s="23" t="s">
        <v>89</v>
      </c>
      <c r="B41" t="s">
        <v>90</v>
      </c>
      <c r="C41" s="23" t="s">
        <v>50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6"/>
      <c r="AJ41" s="27">
        <v>0.16666666666666666</v>
      </c>
      <c r="AK41" s="30"/>
    </row>
    <row r="42" spans="1:37" x14ac:dyDescent="0.25">
      <c r="A42" s="23" t="s">
        <v>91</v>
      </c>
      <c r="B42" t="s">
        <v>90</v>
      </c>
      <c r="C42" s="23" t="s">
        <v>54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6"/>
      <c r="AJ42" s="27">
        <v>0.1875</v>
      </c>
      <c r="AK42" s="30"/>
    </row>
    <row r="43" spans="1:37" x14ac:dyDescent="0.25">
      <c r="A43" s="23" t="s">
        <v>92</v>
      </c>
      <c r="B43" t="s">
        <v>90</v>
      </c>
      <c r="C43" s="23" t="s">
        <v>54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6"/>
      <c r="AJ43" s="27">
        <v>0.75</v>
      </c>
      <c r="AK43" s="30"/>
    </row>
    <row r="44" spans="1:37" x14ac:dyDescent="0.25">
      <c r="AI44" s="33">
        <f>SUBTOTAL(109,tbl_Ületunnid151719202557911131517192123252657[Ületunde kokku (minutipõhiselt)])</f>
        <v>0</v>
      </c>
      <c r="AJ44" s="33">
        <f>SUBTOTAL(109,tbl_Ületunnid151719202557911131517192123252657[Tundidesse teisendatult])</f>
        <v>9.5284722222222218</v>
      </c>
      <c r="AK44" s="31">
        <f>SUBTOTAL(109,tbl_Ületunnid151719202557911131517192123252657[millest riigipühad])</f>
        <v>0.875</v>
      </c>
    </row>
    <row r="45" spans="1:37" x14ac:dyDescent="0.25">
      <c r="AI45" s="15"/>
      <c r="AK45"/>
    </row>
    <row r="46" spans="1:37" x14ac:dyDescent="0.25">
      <c r="AI46" s="15"/>
      <c r="AK46"/>
    </row>
    <row r="47" spans="1:37" x14ac:dyDescent="0.25">
      <c r="AI47" s="15"/>
      <c r="AK47"/>
    </row>
    <row r="48" spans="1:37" x14ac:dyDescent="0.25">
      <c r="AI48" s="15"/>
      <c r="AK48"/>
    </row>
    <row r="49" spans="35:37" x14ac:dyDescent="0.25">
      <c r="AI49" s="15"/>
      <c r="AK49"/>
    </row>
    <row r="50" spans="35:37" x14ac:dyDescent="0.25">
      <c r="AI50" s="15"/>
      <c r="AK50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2024-04-10T07:27:09Z</dcterms:modified>
</cp:coreProperties>
</file>